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5" i="2"/>
  <c r="G13" s="1"/>
  <c r="H15"/>
  <c r="I13" s="1"/>
  <c r="E11"/>
  <c r="E9"/>
  <c r="D15"/>
  <c r="E13" s="1"/>
  <c r="B15"/>
  <c r="C14" s="1"/>
  <c r="C13" i="1"/>
  <c r="D13"/>
  <c r="E13"/>
  <c r="F13"/>
  <c r="G13"/>
  <c r="B13"/>
  <c r="C9" i="2" l="1"/>
  <c r="C11"/>
  <c r="C13"/>
  <c r="E8"/>
  <c r="E10"/>
  <c r="E12"/>
  <c r="E14"/>
  <c r="G9"/>
  <c r="G12"/>
  <c r="G14"/>
  <c r="I9"/>
  <c r="I12"/>
  <c r="I14"/>
  <c r="C8"/>
  <c r="C10"/>
  <c r="C12"/>
  <c r="G8"/>
  <c r="G10"/>
  <c r="I8"/>
  <c r="I10"/>
</calcChain>
</file>

<file path=xl/sharedStrings.xml><?xml version="1.0" encoding="utf-8"?>
<sst xmlns="http://schemas.openxmlformats.org/spreadsheetml/2006/main" count="46" uniqueCount="30">
  <si>
    <t>อบต.นานวล อ.พนมไพร จ.ร้อยเอ็ด</t>
  </si>
  <si>
    <t>ยุทธศาสตร์</t>
  </si>
  <si>
    <t>จำนวน</t>
  </si>
  <si>
    <t>งบประมาณ</t>
  </si>
  <si>
    <t>1.ด้านโครงสร้างพื้นฐาน</t>
  </si>
  <si>
    <t>2.ด้านส่งเสริมคุณภาพชีวิต</t>
  </si>
  <si>
    <t>3.ด้านการจัดระเบียบชุมชน / สังคม และการรักษาความสงบเรียบร้อย</t>
  </si>
  <si>
    <t>4.ด้านการพัฒนาการวางแผน การส่งเสริมการลงทุนพาณิชยกรรม และการท่องเที่ยว</t>
  </si>
  <si>
    <t>5.ด้านการบริหารจัดการ และการอนุรักษ์ทรัพยากรธรรมชาติสิ่งแวดล้อม</t>
  </si>
  <si>
    <t>6.ด้านการศึกษา ศิลปะ วัฒนธรรม จารีตประเพณี และภูมิปัญญาท้องถิ่น</t>
  </si>
  <si>
    <t>7.ด้านการพัฒนาศักยภาพของหน่วยงานในองค์การบริหารส่วนตำบล</t>
  </si>
  <si>
    <t>รวม</t>
  </si>
  <si>
    <t>แผนการดำเนินการ</t>
  </si>
  <si>
    <t>ทั้งหมด</t>
  </si>
  <si>
    <t>อนุมัติงบประมาณ</t>
  </si>
  <si>
    <t>โครงการ</t>
  </si>
  <si>
    <t>คิดเป็น</t>
  </si>
  <si>
    <t xml:space="preserve">สรุปผลการดำเนินการตามแผนที่ตั้งไว้        จำนวนโครงการที่อยู่ในแผน     </t>
  </si>
  <si>
    <t>รายงานสรุปผลการวางแผนพัฒนา 3 ปี ปี 2558</t>
  </si>
  <si>
    <t>1.  ด้านโครงสร้างพื้นฐาน</t>
  </si>
  <si>
    <t>2.  ด้านส่งเสริมคุณภาพชีวิต</t>
  </si>
  <si>
    <t>3.  ด้านการจัดระเบียบชุมชน / สังคม และการรักษาความสงบเรียบร้อย</t>
  </si>
  <si>
    <t>4.  ด้านการพัฒนาการวางแผน การส่งเสริมการลงทุนพาณิชยกรรม และการท่องเที่ยว</t>
  </si>
  <si>
    <t>5.  ด้านการบริหารจัดการ และการอนุรักษ์ทรัพยากรธรรมชาติสิ่งแวดล้อม</t>
  </si>
  <si>
    <t>6.  ด้านการศึกษา ศิลปะ วัฒนธรรม จารีตประเพณี และภูมิปัญญาท้องถิ่น</t>
  </si>
  <si>
    <t>7.  ด้านการพัฒนาศักยภาพของหน่วยงานในองค์การบริหารส่วนตำบล</t>
  </si>
  <si>
    <t xml:space="preserve">  โครงการ</t>
  </si>
  <si>
    <t xml:space="preserve">                                                      จำนวนโครงการที่อนุม้ติ</t>
  </si>
  <si>
    <t xml:space="preserve">                                                       คิดเป็นร้อยละ</t>
  </si>
  <si>
    <t>รายงานสรุปผลการดำเนินงาน ปี 2563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</si>
</sst>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u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0" fontId="4" fillId="0" borderId="0" xfId="0" applyNumberFormat="1" applyFont="1"/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wrapText="1"/>
    </xf>
    <xf numFmtId="0" fontId="6" fillId="0" borderId="0" xfId="0" applyFont="1"/>
    <xf numFmtId="187" fontId="1" fillId="0" borderId="1" xfId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88" fontId="2" fillId="0" borderId="1" xfId="0" applyNumberFormat="1" applyFont="1" applyBorder="1" applyAlignment="1">
      <alignment horizontal="right" vertical="center" wrapText="1"/>
    </xf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view="pageLayout" topLeftCell="A4" zoomScale="85" zoomScaleNormal="55" zoomScalePageLayoutView="85" workbookViewId="0">
      <selection activeCell="C6" sqref="C6:C12"/>
    </sheetView>
  </sheetViews>
  <sheetFormatPr defaultRowHeight="20.25"/>
  <cols>
    <col min="1" max="1" width="58.75" style="1" customWidth="1"/>
    <col min="2" max="2" width="6.625" style="1" customWidth="1"/>
    <col min="3" max="3" width="15.625" style="1" customWidth="1"/>
    <col min="4" max="4" width="6.625" style="1" customWidth="1"/>
    <col min="5" max="5" width="16" style="1" customWidth="1"/>
    <col min="6" max="6" width="6.625" style="1" customWidth="1"/>
    <col min="7" max="7" width="16.625" style="1" customWidth="1"/>
    <col min="8" max="16384" width="9" style="1"/>
  </cols>
  <sheetData>
    <row r="1" spans="1:7" ht="28.35" customHeight="1">
      <c r="A1" s="26" t="s">
        <v>18</v>
      </c>
      <c r="B1" s="26"/>
      <c r="C1" s="26"/>
      <c r="D1" s="26"/>
      <c r="E1" s="26"/>
      <c r="F1" s="26"/>
      <c r="G1" s="26"/>
    </row>
    <row r="2" spans="1:7" ht="28.35" customHeight="1">
      <c r="A2" s="26" t="s">
        <v>0</v>
      </c>
      <c r="B2" s="26"/>
      <c r="C2" s="26"/>
      <c r="D2" s="26"/>
      <c r="E2" s="26"/>
      <c r="F2" s="26"/>
      <c r="G2" s="26"/>
    </row>
    <row r="3" spans="1:7" s="16" customFormat="1" ht="11.25">
      <c r="A3" s="15"/>
      <c r="B3" s="15"/>
      <c r="C3" s="15"/>
      <c r="D3" s="15"/>
      <c r="E3" s="15"/>
      <c r="F3" s="15"/>
      <c r="G3" s="15"/>
    </row>
    <row r="4" spans="1:7" ht="39.6" customHeight="1">
      <c r="A4" s="22" t="s">
        <v>1</v>
      </c>
      <c r="B4" s="24">
        <v>2558</v>
      </c>
      <c r="C4" s="25"/>
      <c r="D4" s="24">
        <v>2559</v>
      </c>
      <c r="E4" s="25"/>
      <c r="F4" s="24">
        <v>2560</v>
      </c>
      <c r="G4" s="25"/>
    </row>
    <row r="5" spans="1:7" ht="39.6" customHeight="1">
      <c r="A5" s="23"/>
      <c r="B5" s="2" t="s">
        <v>2</v>
      </c>
      <c r="C5" s="2" t="s">
        <v>3</v>
      </c>
      <c r="D5" s="2" t="s">
        <v>2</v>
      </c>
      <c r="E5" s="2" t="s">
        <v>3</v>
      </c>
      <c r="F5" s="2" t="s">
        <v>2</v>
      </c>
      <c r="G5" s="2" t="s">
        <v>3</v>
      </c>
    </row>
    <row r="6" spans="1:7" ht="39.6" customHeight="1">
      <c r="A6" s="10" t="s">
        <v>19</v>
      </c>
      <c r="B6" s="11">
        <v>26</v>
      </c>
      <c r="C6" s="12">
        <v>4932800</v>
      </c>
      <c r="D6" s="11">
        <v>25</v>
      </c>
      <c r="E6" s="12">
        <v>35432135</v>
      </c>
      <c r="F6" s="11">
        <v>148</v>
      </c>
      <c r="G6" s="12">
        <v>105770942</v>
      </c>
    </row>
    <row r="7" spans="1:7" ht="39.6" customHeight="1">
      <c r="A7" s="10" t="s">
        <v>20</v>
      </c>
      <c r="B7" s="11">
        <v>22</v>
      </c>
      <c r="C7" s="12">
        <v>6430000</v>
      </c>
      <c r="D7" s="11">
        <v>41</v>
      </c>
      <c r="E7" s="12">
        <v>8920000</v>
      </c>
      <c r="F7" s="11">
        <v>44</v>
      </c>
      <c r="G7" s="12">
        <v>13420000</v>
      </c>
    </row>
    <row r="8" spans="1:7" ht="39.6" customHeight="1">
      <c r="A8" s="10" t="s">
        <v>21</v>
      </c>
      <c r="B8" s="11">
        <v>6</v>
      </c>
      <c r="C8" s="12">
        <v>290000</v>
      </c>
      <c r="D8" s="11">
        <v>13</v>
      </c>
      <c r="E8" s="12">
        <v>660000</v>
      </c>
      <c r="F8" s="11">
        <v>22</v>
      </c>
      <c r="G8" s="12">
        <v>7500000</v>
      </c>
    </row>
    <row r="9" spans="1:7" s="9" customFormat="1" ht="39.6" customHeight="1">
      <c r="A9" s="7" t="s">
        <v>22</v>
      </c>
      <c r="B9" s="7">
        <v>2</v>
      </c>
      <c r="C9" s="8">
        <v>200000</v>
      </c>
      <c r="D9" s="7">
        <v>5</v>
      </c>
      <c r="E9" s="8">
        <v>710000</v>
      </c>
      <c r="F9" s="7">
        <v>5</v>
      </c>
      <c r="G9" s="8">
        <v>530000</v>
      </c>
    </row>
    <row r="10" spans="1:7" ht="39.6" customHeight="1">
      <c r="A10" s="10" t="s">
        <v>23</v>
      </c>
      <c r="B10" s="11">
        <v>3</v>
      </c>
      <c r="C10" s="12">
        <v>115000</v>
      </c>
      <c r="D10" s="11">
        <v>9</v>
      </c>
      <c r="E10" s="12">
        <v>385000</v>
      </c>
      <c r="F10" s="11">
        <v>12</v>
      </c>
      <c r="G10" s="12">
        <v>4860200</v>
      </c>
    </row>
    <row r="11" spans="1:7" ht="39.6" customHeight="1">
      <c r="A11" s="10" t="s">
        <v>24</v>
      </c>
      <c r="B11" s="11">
        <v>15</v>
      </c>
      <c r="C11" s="12">
        <v>3670000</v>
      </c>
      <c r="D11" s="11">
        <v>23</v>
      </c>
      <c r="E11" s="12">
        <v>4310000</v>
      </c>
      <c r="F11" s="11">
        <v>23</v>
      </c>
      <c r="G11" s="12">
        <v>4310000</v>
      </c>
    </row>
    <row r="12" spans="1:7" ht="39.6" customHeight="1">
      <c r="A12" s="10" t="s">
        <v>25</v>
      </c>
      <c r="B12" s="11">
        <v>14</v>
      </c>
      <c r="C12" s="12">
        <v>1580000</v>
      </c>
      <c r="D12" s="11">
        <v>17</v>
      </c>
      <c r="E12" s="12">
        <v>1735000</v>
      </c>
      <c r="F12" s="11">
        <v>18</v>
      </c>
      <c r="G12" s="12">
        <v>8900000</v>
      </c>
    </row>
    <row r="13" spans="1:7" ht="39.6" customHeight="1">
      <c r="A13" s="13" t="s">
        <v>11</v>
      </c>
      <c r="B13" s="17">
        <f>SUM(B6:B12)</f>
        <v>88</v>
      </c>
      <c r="C13" s="17">
        <f t="shared" ref="C13:G13" si="0">SUM(C6:C12)</f>
        <v>17217800</v>
      </c>
      <c r="D13" s="17">
        <f t="shared" si="0"/>
        <v>133</v>
      </c>
      <c r="E13" s="17">
        <f t="shared" si="0"/>
        <v>52152135</v>
      </c>
      <c r="F13" s="17">
        <f t="shared" si="0"/>
        <v>272</v>
      </c>
      <c r="G13" s="17">
        <f t="shared" si="0"/>
        <v>145291142</v>
      </c>
    </row>
  </sheetData>
  <mergeCells count="6">
    <mergeCell ref="A4:A5"/>
    <mergeCell ref="B4:C4"/>
    <mergeCell ref="D4:E4"/>
    <mergeCell ref="F4:G4"/>
    <mergeCell ref="A1:G1"/>
    <mergeCell ref="A2:G2"/>
  </mergeCells>
  <pageMargins left="0.70866141732283472" right="0.2232142857142857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topLeftCell="A4" zoomScale="85" zoomScaleNormal="85" zoomScalePageLayoutView="85" workbookViewId="0">
      <selection activeCell="D10" sqref="D9:D10"/>
    </sheetView>
  </sheetViews>
  <sheetFormatPr defaultRowHeight="20.25"/>
  <cols>
    <col min="1" max="1" width="53.875" style="1" customWidth="1"/>
    <col min="2" max="2" width="8.625" style="1" customWidth="1"/>
    <col min="3" max="3" width="5.625" style="1" customWidth="1"/>
    <col min="4" max="4" width="15.625" style="1" customWidth="1"/>
    <col min="5" max="5" width="5.625" style="1" customWidth="1"/>
    <col min="6" max="6" width="8.625" style="1" customWidth="1"/>
    <col min="7" max="7" width="5.625" style="1" customWidth="1"/>
    <col min="8" max="8" width="15.625" style="1" customWidth="1"/>
    <col min="9" max="9" width="5.625" style="1" customWidth="1"/>
    <col min="10" max="16384" width="9" style="1"/>
  </cols>
  <sheetData>
    <row r="1" spans="1:9" ht="15.75" customHeight="1">
      <c r="A1" s="27" t="s">
        <v>29</v>
      </c>
      <c r="B1" s="27"/>
      <c r="C1" s="27"/>
      <c r="D1" s="27"/>
      <c r="E1" s="27"/>
      <c r="F1" s="27"/>
      <c r="G1" s="27"/>
      <c r="H1" s="27"/>
      <c r="I1" s="27"/>
    </row>
    <row r="2" spans="1:9" ht="15.75" customHeight="1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 ht="28.35" customHeight="1">
      <c r="A4" s="28" t="s">
        <v>1</v>
      </c>
      <c r="B4" s="31" t="s">
        <v>12</v>
      </c>
      <c r="C4" s="32"/>
      <c r="D4" s="32"/>
      <c r="E4" s="33"/>
      <c r="F4" s="31" t="s">
        <v>14</v>
      </c>
      <c r="G4" s="32"/>
      <c r="H4" s="32"/>
      <c r="I4" s="33"/>
    </row>
    <row r="5" spans="1:9" ht="28.35" customHeight="1">
      <c r="A5" s="29"/>
      <c r="B5" s="34" t="s">
        <v>13</v>
      </c>
      <c r="C5" s="35"/>
      <c r="D5" s="35"/>
      <c r="E5" s="36"/>
      <c r="F5" s="34"/>
      <c r="G5" s="35"/>
      <c r="H5" s="35"/>
      <c r="I5" s="36"/>
    </row>
    <row r="6" spans="1:9" ht="28.35" customHeight="1">
      <c r="A6" s="29"/>
      <c r="B6" s="4" t="s">
        <v>2</v>
      </c>
      <c r="C6" s="22" t="s">
        <v>16</v>
      </c>
      <c r="D6" s="22" t="s">
        <v>3</v>
      </c>
      <c r="E6" s="22" t="s">
        <v>16</v>
      </c>
      <c r="F6" s="4" t="s">
        <v>2</v>
      </c>
      <c r="G6" s="22" t="s">
        <v>16</v>
      </c>
      <c r="H6" s="22" t="s">
        <v>3</v>
      </c>
      <c r="I6" s="22" t="s">
        <v>16</v>
      </c>
    </row>
    <row r="7" spans="1:9" ht="28.35" customHeight="1">
      <c r="A7" s="30"/>
      <c r="B7" s="5" t="s">
        <v>15</v>
      </c>
      <c r="C7" s="23"/>
      <c r="D7" s="23"/>
      <c r="E7" s="23"/>
      <c r="F7" s="5" t="s">
        <v>15</v>
      </c>
      <c r="G7" s="23"/>
      <c r="H7" s="23"/>
      <c r="I7" s="23"/>
    </row>
    <row r="8" spans="1:9" ht="28.35" customHeight="1">
      <c r="A8" s="18" t="s">
        <v>4</v>
      </c>
      <c r="B8" s="11">
        <v>26</v>
      </c>
      <c r="C8" s="11">
        <f>100*B8/B15</f>
        <v>29.545454545454547</v>
      </c>
      <c r="D8" s="12">
        <v>4932800</v>
      </c>
      <c r="E8" s="11">
        <f>100*D8/D15</f>
        <v>28.649420948088608</v>
      </c>
      <c r="F8" s="11">
        <v>19</v>
      </c>
      <c r="G8" s="11">
        <f>100*F8/F15</f>
        <v>25.675675675675677</v>
      </c>
      <c r="H8" s="12">
        <v>2604000</v>
      </c>
      <c r="I8" s="11">
        <f>100*H8/H15</f>
        <v>17.666861608227165</v>
      </c>
    </row>
    <row r="9" spans="1:9" ht="28.35" customHeight="1">
      <c r="A9" s="18" t="s">
        <v>5</v>
      </c>
      <c r="B9" s="11">
        <v>22</v>
      </c>
      <c r="C9" s="20">
        <f>100*B9/B15</f>
        <v>25</v>
      </c>
      <c r="D9" s="12">
        <v>6430000</v>
      </c>
      <c r="E9" s="11">
        <f>100*D9/D15</f>
        <v>37.345073122001651</v>
      </c>
      <c r="F9" s="11">
        <v>19</v>
      </c>
      <c r="G9" s="11">
        <f>100*F9/F15</f>
        <v>25.675675675675677</v>
      </c>
      <c r="H9" s="12">
        <v>1692200</v>
      </c>
      <c r="I9" s="11">
        <f>100*H9/H15</f>
        <v>11.480746241721203</v>
      </c>
    </row>
    <row r="10" spans="1:9" ht="28.35" customHeight="1">
      <c r="A10" s="18" t="s">
        <v>6</v>
      </c>
      <c r="B10" s="11">
        <v>6</v>
      </c>
      <c r="C10" s="11">
        <f>100*B10/B15</f>
        <v>6.8181818181818183</v>
      </c>
      <c r="D10" s="12">
        <v>290000</v>
      </c>
      <c r="E10" s="11">
        <f>100*D10/D15</f>
        <v>1.6843034534028738</v>
      </c>
      <c r="F10" s="11">
        <v>8</v>
      </c>
      <c r="G10" s="11">
        <f>100*F10/F15</f>
        <v>10.810810810810811</v>
      </c>
      <c r="H10" s="12">
        <v>811000</v>
      </c>
      <c r="I10" s="11">
        <f>H10*100/H15</f>
        <v>5.5022368526391059</v>
      </c>
    </row>
    <row r="11" spans="1:9" ht="28.35" customHeight="1">
      <c r="A11" s="19" t="s">
        <v>7</v>
      </c>
      <c r="B11" s="7">
        <v>2</v>
      </c>
      <c r="C11" s="11">
        <f>100*B11/B15</f>
        <v>2.2727272727272729</v>
      </c>
      <c r="D11" s="8">
        <v>200000</v>
      </c>
      <c r="E11" s="11">
        <f>100*D11/D15</f>
        <v>1.1615885885537061</v>
      </c>
      <c r="F11" s="11">
        <v>0</v>
      </c>
      <c r="G11" s="11">
        <v>0</v>
      </c>
      <c r="H11" s="11">
        <v>0</v>
      </c>
      <c r="I11" s="11">
        <v>0</v>
      </c>
    </row>
    <row r="12" spans="1:9" ht="28.35" customHeight="1">
      <c r="A12" s="18" t="s">
        <v>8</v>
      </c>
      <c r="B12" s="11">
        <v>3</v>
      </c>
      <c r="C12" s="11">
        <f>100*B12/B15</f>
        <v>3.4090909090909092</v>
      </c>
      <c r="D12" s="12">
        <v>115000</v>
      </c>
      <c r="E12" s="11">
        <f>100*D12/D15</f>
        <v>0.66791343841838102</v>
      </c>
      <c r="F12" s="11">
        <v>4</v>
      </c>
      <c r="G12" s="11">
        <f>100*F12/F15</f>
        <v>5.4054054054054053</v>
      </c>
      <c r="H12" s="12">
        <v>2340000</v>
      </c>
      <c r="I12" s="11">
        <f>H12*100/H15</f>
        <v>15.875751214766348</v>
      </c>
    </row>
    <row r="13" spans="1:9" ht="28.35" customHeight="1">
      <c r="A13" s="18" t="s">
        <v>9</v>
      </c>
      <c r="B13" s="11">
        <v>15</v>
      </c>
      <c r="C13" s="11">
        <f>100*B13/B15</f>
        <v>17.045454545454547</v>
      </c>
      <c r="D13" s="12">
        <v>3670000</v>
      </c>
      <c r="E13" s="11">
        <f>100*D13/D15</f>
        <v>21.315150599960507</v>
      </c>
      <c r="F13" s="11">
        <v>13</v>
      </c>
      <c r="G13" s="11">
        <f>100*F13/F15</f>
        <v>17.567567567567568</v>
      </c>
      <c r="H13" s="12">
        <v>5958560</v>
      </c>
      <c r="I13" s="11">
        <f>H13*100/H15</f>
        <v>40.425904341135968</v>
      </c>
    </row>
    <row r="14" spans="1:9" ht="28.35" customHeight="1">
      <c r="A14" s="18" t="s">
        <v>10</v>
      </c>
      <c r="B14" s="11">
        <v>14</v>
      </c>
      <c r="C14" s="11">
        <f>100*B14/B15</f>
        <v>15.909090909090908</v>
      </c>
      <c r="D14" s="12">
        <v>1580000</v>
      </c>
      <c r="E14" s="11">
        <f>100*D14/D15</f>
        <v>9.1765498495742772</v>
      </c>
      <c r="F14" s="11">
        <v>11</v>
      </c>
      <c r="G14" s="11">
        <f>100*F14/F15</f>
        <v>14.864864864864865</v>
      </c>
      <c r="H14" s="12">
        <v>1333700</v>
      </c>
      <c r="I14" s="11">
        <f>H14*100/H15</f>
        <v>9.048499741510204</v>
      </c>
    </row>
    <row r="15" spans="1:9" ht="28.35" customHeight="1">
      <c r="A15" s="13" t="s">
        <v>11</v>
      </c>
      <c r="B15" s="13">
        <f>SUM(B8:B14)</f>
        <v>88</v>
      </c>
      <c r="C15" s="7"/>
      <c r="D15" s="14">
        <f>SUM(D8:D14)</f>
        <v>17217800</v>
      </c>
      <c r="E15" s="7"/>
      <c r="F15" s="13">
        <f>SUM(F8:F14)</f>
        <v>74</v>
      </c>
      <c r="G15" s="7"/>
      <c r="H15" s="14">
        <f>SUM(H8:H14)</f>
        <v>14739460</v>
      </c>
      <c r="I15" s="7"/>
    </row>
    <row r="17" spans="1:3">
      <c r="A17" s="21" t="s">
        <v>17</v>
      </c>
      <c r="B17" s="21">
        <v>88</v>
      </c>
      <c r="C17" s="21" t="s">
        <v>26</v>
      </c>
    </row>
    <row r="18" spans="1:3">
      <c r="A18" s="21" t="s">
        <v>27</v>
      </c>
      <c r="B18" s="21">
        <v>74</v>
      </c>
      <c r="C18" s="21" t="s">
        <v>26</v>
      </c>
    </row>
    <row r="19" spans="1:3">
      <c r="A19" s="21" t="s">
        <v>28</v>
      </c>
      <c r="B19" s="6">
        <v>0.84089999999999998</v>
      </c>
      <c r="C19" s="21"/>
    </row>
  </sheetData>
  <mergeCells count="12">
    <mergeCell ref="A1:I1"/>
    <mergeCell ref="A2:I2"/>
    <mergeCell ref="C6:C7"/>
    <mergeCell ref="D6:D7"/>
    <mergeCell ref="E6:E7"/>
    <mergeCell ref="G6:G7"/>
    <mergeCell ref="H6:H7"/>
    <mergeCell ref="I6:I7"/>
    <mergeCell ref="A4:A7"/>
    <mergeCell ref="B4:E4"/>
    <mergeCell ref="B5:E5"/>
    <mergeCell ref="F4:I5"/>
  </mergeCells>
  <pageMargins left="0.70866141732283472" right="0.16369047619047619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53CB93-DCCD-446B-B018-EC135184FCFF}"/>
</file>

<file path=customXml/itemProps2.xml><?xml version="1.0" encoding="utf-8"?>
<ds:datastoreItem xmlns:ds="http://schemas.openxmlformats.org/officeDocument/2006/customXml" ds:itemID="{A8A41720-725A-46E8-9A7B-5F510E579855}"/>
</file>

<file path=customXml/itemProps3.xml><?xml version="1.0" encoding="utf-8"?>
<ds:datastoreItem xmlns:ds="http://schemas.openxmlformats.org/officeDocument/2006/customXml" ds:itemID="{9E9952D0-974A-46F4-9CB7-36728A2A69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D.COM-WORK</dc:creator>
  <cp:lastModifiedBy>MyPC</cp:lastModifiedBy>
  <cp:lastPrinted>2014-11-07T04:54:06Z</cp:lastPrinted>
  <dcterms:created xsi:type="dcterms:W3CDTF">2014-11-07T04:08:48Z</dcterms:created>
  <dcterms:modified xsi:type="dcterms:W3CDTF">2020-12-17T07:39:54Z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